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Лист2!$A$1:$G$33</definedName>
  </definedNames>
  <calcPr calcId="145621"/>
</workbook>
</file>

<file path=xl/calcChain.xml><?xml version="1.0" encoding="utf-8"?>
<calcChain xmlns="http://schemas.openxmlformats.org/spreadsheetml/2006/main">
  <c r="G25" i="1" l="1"/>
  <c r="E25" i="1"/>
  <c r="D25" i="1"/>
  <c r="C25" i="1"/>
  <c r="F24" i="1"/>
  <c r="E15" i="1" l="1"/>
  <c r="F19" i="1" l="1"/>
  <c r="F14" i="1"/>
  <c r="G20" i="1"/>
  <c r="E20" i="1"/>
  <c r="E26" i="1" s="1"/>
  <c r="D20" i="1"/>
  <c r="C20" i="1"/>
  <c r="G15" i="1" l="1"/>
  <c r="G27" i="1" s="1"/>
  <c r="D15" i="1"/>
  <c r="D26" i="1" s="1"/>
  <c r="C15" i="1"/>
  <c r="C26" i="1" s="1"/>
</calcChain>
</file>

<file path=xl/sharedStrings.xml><?xml version="1.0" encoding="utf-8"?>
<sst xmlns="http://schemas.openxmlformats.org/spreadsheetml/2006/main" count="59" uniqueCount="39">
  <si>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</si>
  <si>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</si>
  <si>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</si>
  <si>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</si>
  <si>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</si>
  <si>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</si>
  <si>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</si>
  <si>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</si>
  <si>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</si>
  <si>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</si>
  <si>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</si>
  <si>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</si>
  <si>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</si>
  <si>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</si>
  <si>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</si>
  <si>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</si>
  <si>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</si>
  <si>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</si>
  <si>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</si>
  <si>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</si>
  <si>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</si>
  <si>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</si>
  <si>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</si>
  <si>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</si>
  <si>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</si>
  <si>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</si>
  <si>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</si>
  <si>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</si>
  <si>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Услуги по предоставлению лицензий на право использовать компьютерное программное обеспечение</t>
  </si>
  <si>
    <t xml:space="preserve">Код ОКПД2/КТРУ:
</t>
  </si>
  <si>
    <r>
      <t xml:space="preserve">Оказание услуг по продлению лицензии используемого программного обеспечения «1С-Битрикс» (эквивалент не предусмотрен в связи с необходимостью совместимости с уже используемым программным обеспечением Заказчика): Льготное продление лицензии </t>
    </r>
    <r>
      <rPr>
        <b/>
        <sz val="8"/>
        <rFont val="PT Astra Serif"/>
        <family val="1"/>
        <charset val="204"/>
      </rPr>
      <t>«1С-Битрикс: Управление сайтом - Бизнес»</t>
    </r>
    <r>
      <rPr>
        <sz val="8"/>
        <rFont val="PT Astra Serif"/>
        <family val="1"/>
        <charset val="204"/>
      </rPr>
      <t xml:space="preserve"> на 1 год с техподдержкой.</t>
    </r>
  </si>
  <si>
    <r>
      <t xml:space="preserve">Оказание услуг по продлению лицензии используемого программного обеспечения «1С-Битрикс» (эквивалент не предусмотрен в связи с необходимостью совместимости с уже используемым программным обеспечением Заказчика): Льготное продление лицензии </t>
    </r>
    <r>
      <rPr>
        <b/>
        <sz val="8"/>
        <rFont val="PT Astra Serif"/>
        <family val="1"/>
        <charset val="204"/>
      </rPr>
      <t>«1С-Битрикс: Управление сайтом - Стандарт»</t>
    </r>
    <r>
      <rPr>
        <sz val="8"/>
        <rFont val="PT Astra Serif"/>
        <family val="1"/>
        <charset val="204"/>
      </rPr>
      <t xml:space="preserve"> на 1 год с техподдержкой.</t>
    </r>
  </si>
  <si>
    <r>
      <t xml:space="preserve">Продление имеющейся лицензии </t>
    </r>
    <r>
      <rPr>
        <b/>
        <sz val="8"/>
        <rFont val="PT Astra Serif"/>
        <family val="1"/>
        <charset val="204"/>
      </rPr>
      <t>«1С-Битрикс24: Корпоративный портал 250»</t>
    </r>
    <r>
      <rPr>
        <sz val="8"/>
        <rFont val="PT Astra Serif"/>
        <family val="1"/>
        <charset val="204"/>
      </rPr>
      <t xml:space="preserve"> (на 1 год) для автоматизации бизнес-процессов в организации с обновлением до актуальной версии.</t>
    </r>
  </si>
  <si>
    <t>оказание услуг по продлению лицензий используемого программного обеспечения «1С-Битрикс»</t>
  </si>
  <si>
    <t>Дата составления: 05.05.2026</t>
  </si>
  <si>
    <t>коммерческое предложение от 21.04.2026 № б/н</t>
  </si>
  <si>
    <t>коммерческое предложение от 28.04.2026 № 28</t>
  </si>
  <si>
    <t>коммерческое предложение от 28.04.2026 № б/н</t>
  </si>
  <si>
    <t>58.29.50.000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</si>
</sst>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sz val="8"/>
      <name val="PT Astra Serif"/>
      <family val="1"/>
      <charset val="204"/>
    </font>
    <font>
      <b/>
      <sz val="8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0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3" fillId="4" borderId="0" xfId="0" applyFont="1" applyFill="1"/>
    <xf numFmtId="4" fontId="11" fillId="4" borderId="18" xfId="0" applyNumberFormat="1" applyFont="1" applyFill="1" applyBorder="1" applyAlignment="1">
      <alignment vertical="top"/>
    </xf>
    <xf numFmtId="0" fontId="3" fillId="4" borderId="19" xfId="0" applyFont="1" applyFill="1" applyBorder="1" applyAlignment="1">
      <alignment horizontal="center"/>
    </xf>
    <xf numFmtId="4" fontId="4" fillId="4" borderId="20" xfId="0" applyNumberFormat="1" applyFont="1" applyFill="1" applyBorder="1"/>
    <xf numFmtId="4" fontId="4" fillId="5" borderId="21" xfId="0" applyNumberFormat="1" applyFont="1" applyFill="1" applyBorder="1"/>
    <xf numFmtId="4" fontId="4" fillId="4" borderId="24" xfId="0" applyNumberFormat="1" applyFont="1" applyFill="1" applyBorder="1"/>
    <xf numFmtId="4" fontId="4" fillId="4" borderId="25" xfId="0" applyNumberFormat="1" applyFont="1" applyFill="1" applyBorder="1"/>
    <xf numFmtId="4" fontId="4" fillId="0" borderId="26" xfId="0" applyNumberFormat="1" applyFont="1" applyBorder="1"/>
    <xf numFmtId="0" fontId="3" fillId="4" borderId="24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4" fontId="4" fillId="4" borderId="30" xfId="0" applyNumberFormat="1" applyFont="1" applyFill="1" applyBorder="1" applyAlignment="1">
      <alignment vertical="top" wrapText="1"/>
    </xf>
    <xf numFmtId="4" fontId="4" fillId="0" borderId="29" xfId="0" applyNumberFormat="1" applyFont="1" applyBorder="1"/>
    <xf numFmtId="4" fontId="4" fillId="4" borderId="31" xfId="0" applyNumberFormat="1" applyFont="1" applyFill="1" applyBorder="1" applyAlignment="1">
      <alignment vertical="top" wrapText="1"/>
    </xf>
    <xf numFmtId="0" fontId="3" fillId="6" borderId="16" xfId="0" applyFont="1" applyFill="1" applyBorder="1" applyAlignment="1">
      <alignment horizontal="left" vertical="top" wrapText="1"/>
    </xf>
    <xf numFmtId="0" fontId="3" fillId="4" borderId="33" xfId="0" applyFont="1" applyFill="1" applyBorder="1" applyAlignment="1">
      <alignment vertical="top" wrapText="1"/>
    </xf>
    <xf numFmtId="0" fontId="3" fillId="0" borderId="34" xfId="0" applyFont="1" applyBorder="1" applyAlignment="1">
      <alignment horizontal="center"/>
    </xf>
    <xf numFmtId="0" fontId="3" fillId="0" borderId="18" xfId="0" applyFont="1" applyBorder="1" applyAlignment="1">
      <alignment vertical="top" wrapText="1"/>
    </xf>
    <xf numFmtId="0" fontId="3" fillId="0" borderId="21" xfId="0" applyFont="1" applyBorder="1" applyAlignment="1">
      <alignment horizontal="center"/>
    </xf>
    <xf numFmtId="0" fontId="5" fillId="0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vertical="top" wrapText="1"/>
    </xf>
    <xf numFmtId="4" fontId="6" fillId="0" borderId="35" xfId="0" applyNumberFormat="1" applyFont="1" applyBorder="1" applyAlignment="1">
      <alignment horizontal="right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4" fontId="4" fillId="0" borderId="39" xfId="0" applyNumberFormat="1" applyFont="1" applyBorder="1" applyAlignment="1">
      <alignment vertical="top"/>
    </xf>
    <xf numFmtId="0" fontId="4" fillId="4" borderId="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0" fontId="3" fillId="0" borderId="27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49" fontId="12" fillId="4" borderId="32" xfId="0" applyNumberFormat="1" applyFont="1" applyFill="1" applyBorder="1" applyAlignment="1">
      <alignment horizontal="left" vertical="top" wrapText="1"/>
    </xf>
    <xf numFmtId="49" fontId="12" fillId="4" borderId="30" xfId="0" applyNumberFormat="1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49" fontId="12" fillId="4" borderId="22" xfId="0" applyNumberFormat="1" applyFont="1" applyFill="1" applyBorder="1" applyAlignment="1">
      <alignment horizontal="left" vertical="top" wrapText="1"/>
    </xf>
    <xf numFmtId="49" fontId="12" fillId="4" borderId="23" xfId="0" applyNumberFormat="1" applyFont="1" applyFill="1" applyBorder="1" applyAlignment="1">
      <alignment horizontal="left" vertical="top" wrapText="1"/>
    </xf>
    <xf numFmtId="49" fontId="12" fillId="4" borderId="8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13" zoomScale="175" zoomScaleNormal="175" zoomScaleSheetLayoutView="100" workbookViewId="0">
      <selection activeCell="B24" sqref="B24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7"/>
    <col min="12" max="16384" width="11.5703125" style="3"/>
  </cols>
  <sheetData>
    <row r="1" spans="1:11" ht="15.75" x14ac:dyDescent="0.2">
      <c r="F1" s="28"/>
      <c r="G1" s="28" t="s">
        <v>22</v>
      </c>
    </row>
    <row r="2" spans="1:11" ht="15.75" x14ac:dyDescent="0.2">
      <c r="F2" s="28"/>
      <c r="G2" s="28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73" t="s">
        <v>20</v>
      </c>
      <c r="E6" s="73"/>
      <c r="F6" s="73"/>
      <c r="G6" s="73"/>
      <c r="H6" s="1"/>
      <c r="I6" s="1"/>
      <c r="J6" s="3"/>
      <c r="K6" s="3"/>
    </row>
    <row r="7" spans="1:11" s="6" customFormat="1" ht="47.25" customHeight="1" x14ac:dyDescent="0.2">
      <c r="A7" s="74" t="s">
        <v>18</v>
      </c>
      <c r="B7" s="74"/>
      <c r="C7" s="74"/>
      <c r="D7" s="74" t="s">
        <v>19</v>
      </c>
      <c r="E7" s="74"/>
      <c r="F7" s="74"/>
      <c r="G7" s="74"/>
      <c r="H7" s="5"/>
      <c r="I7" s="5"/>
    </row>
    <row r="8" spans="1:11" s="8" customFormat="1" ht="47.25" customHeight="1" x14ac:dyDescent="0.2">
      <c r="A8" s="76" t="s">
        <v>10</v>
      </c>
      <c r="B8" s="76"/>
      <c r="C8" s="76"/>
      <c r="D8" s="75" t="s">
        <v>33</v>
      </c>
      <c r="E8" s="75"/>
      <c r="F8" s="75"/>
      <c r="G8" s="75"/>
      <c r="H8" s="33"/>
      <c r="I8" s="7"/>
    </row>
    <row r="9" spans="1:11" ht="15" x14ac:dyDescent="0.25">
      <c r="A9" s="9" t="s">
        <v>0</v>
      </c>
      <c r="B9" s="11"/>
      <c r="C9" s="77" t="s">
        <v>1</v>
      </c>
      <c r="D9" s="77"/>
      <c r="E9" s="77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4"/>
      <c r="C10" s="13">
        <v>1</v>
      </c>
      <c r="D10" s="13">
        <v>2</v>
      </c>
      <c r="E10" s="13">
        <v>3</v>
      </c>
      <c r="F10" s="14" t="s">
        <v>11</v>
      </c>
      <c r="G10" s="57" t="s">
        <v>11</v>
      </c>
      <c r="H10" s="3"/>
      <c r="I10" s="3"/>
      <c r="J10" s="3"/>
      <c r="K10" s="3"/>
    </row>
    <row r="11" spans="1:11" ht="26.25" customHeight="1" x14ac:dyDescent="0.2">
      <c r="A11" s="30" t="s">
        <v>23</v>
      </c>
      <c r="B11" s="48">
        <v>1</v>
      </c>
      <c r="C11" s="62" t="s">
        <v>28</v>
      </c>
      <c r="D11" s="62"/>
      <c r="E11" s="62"/>
      <c r="F11" s="29" t="s">
        <v>29</v>
      </c>
      <c r="G11" s="59" t="s">
        <v>4</v>
      </c>
      <c r="H11" s="3"/>
      <c r="I11" s="3"/>
      <c r="J11" s="3"/>
      <c r="K11" s="3"/>
    </row>
    <row r="12" spans="1:11" ht="12.75" customHeight="1" x14ac:dyDescent="0.2">
      <c r="A12" s="51" t="s">
        <v>5</v>
      </c>
      <c r="B12" s="66">
        <v>3</v>
      </c>
      <c r="C12" s="66"/>
      <c r="D12" s="66"/>
      <c r="E12" s="32" t="s">
        <v>27</v>
      </c>
      <c r="F12" s="63" t="s">
        <v>38</v>
      </c>
      <c r="G12" s="60"/>
      <c r="H12" s="3"/>
      <c r="I12" s="3"/>
      <c r="J12" s="3"/>
      <c r="K12" s="3"/>
    </row>
    <row r="13" spans="1:11" ht="57.75" customHeight="1" x14ac:dyDescent="0.2">
      <c r="A13" s="31" t="s">
        <v>24</v>
      </c>
      <c r="B13" s="67" t="s">
        <v>30</v>
      </c>
      <c r="C13" s="67"/>
      <c r="D13" s="67"/>
      <c r="E13" s="68"/>
      <c r="F13" s="64"/>
      <c r="G13" s="61"/>
      <c r="H13" s="3"/>
      <c r="I13" s="3"/>
      <c r="J13" s="3"/>
      <c r="K13" s="3"/>
    </row>
    <row r="14" spans="1:11" ht="15" x14ac:dyDescent="0.2">
      <c r="A14" s="31" t="s">
        <v>25</v>
      </c>
      <c r="B14" s="49"/>
      <c r="C14" s="47">
        <v>24125</v>
      </c>
      <c r="D14" s="47">
        <v>24125</v>
      </c>
      <c r="E14" s="47">
        <v>24125</v>
      </c>
      <c r="F14" s="15">
        <f>ROUND(SUM(C14:E14)/3,2)</f>
        <v>24125</v>
      </c>
      <c r="G14" s="58">
        <v>24125</v>
      </c>
      <c r="H14" s="3"/>
      <c r="I14" s="3"/>
      <c r="J14" s="3"/>
      <c r="K14" s="3"/>
    </row>
    <row r="15" spans="1:11" ht="15.75" thickBot="1" x14ac:dyDescent="0.3">
      <c r="A15" s="52" t="s">
        <v>6</v>
      </c>
      <c r="B15" s="50"/>
      <c r="C15" s="46">
        <f>C14*$B12</f>
        <v>72375</v>
      </c>
      <c r="D15" s="42">
        <f>D14*$B12</f>
        <v>72375</v>
      </c>
      <c r="E15" s="42">
        <f>E14*$B12</f>
        <v>72375</v>
      </c>
      <c r="F15" s="16"/>
      <c r="G15" s="17">
        <f>G14*$B12</f>
        <v>72375</v>
      </c>
      <c r="H15" s="3"/>
      <c r="I15" s="3"/>
      <c r="J15" s="3"/>
      <c r="K15" s="3"/>
    </row>
    <row r="16" spans="1:11" s="35" customFormat="1" ht="26.25" customHeight="1" x14ac:dyDescent="0.2">
      <c r="A16" s="30" t="s">
        <v>23</v>
      </c>
      <c r="B16" s="48">
        <v>2</v>
      </c>
      <c r="C16" s="62" t="s">
        <v>28</v>
      </c>
      <c r="D16" s="62"/>
      <c r="E16" s="62"/>
      <c r="F16" s="29" t="s">
        <v>29</v>
      </c>
      <c r="G16" s="59" t="s">
        <v>4</v>
      </c>
    </row>
    <row r="17" spans="1:12" s="35" customFormat="1" ht="12.75" customHeight="1" x14ac:dyDescent="0.2">
      <c r="A17" s="31" t="s">
        <v>26</v>
      </c>
      <c r="B17" s="65">
        <v>1</v>
      </c>
      <c r="C17" s="66"/>
      <c r="D17" s="66"/>
      <c r="E17" s="32" t="s">
        <v>27</v>
      </c>
      <c r="F17" s="63" t="s">
        <v>38</v>
      </c>
      <c r="G17" s="60"/>
    </row>
    <row r="18" spans="1:12" s="35" customFormat="1" ht="57" customHeight="1" x14ac:dyDescent="0.2">
      <c r="A18" s="31" t="s">
        <v>24</v>
      </c>
      <c r="B18" s="67" t="s">
        <v>31</v>
      </c>
      <c r="C18" s="67"/>
      <c r="D18" s="67"/>
      <c r="E18" s="68"/>
      <c r="F18" s="64"/>
      <c r="G18" s="61"/>
    </row>
    <row r="19" spans="1:12" s="35" customFormat="1" ht="15" x14ac:dyDescent="0.2">
      <c r="A19" s="31" t="s">
        <v>25</v>
      </c>
      <c r="B19" s="54"/>
      <c r="C19" s="45">
        <v>5125</v>
      </c>
      <c r="D19" s="45">
        <v>5125</v>
      </c>
      <c r="E19" s="45">
        <v>5125</v>
      </c>
      <c r="F19" s="15">
        <f>ROUND(SUM(C19:E19)/3,2)</f>
        <v>5125</v>
      </c>
      <c r="G19" s="36">
        <v>5125</v>
      </c>
    </row>
    <row r="20" spans="1:12" s="35" customFormat="1" ht="15.75" thickBot="1" x14ac:dyDescent="0.3">
      <c r="A20" s="37" t="s">
        <v>6</v>
      </c>
      <c r="B20" s="43"/>
      <c r="C20" s="40">
        <f>C19*$B17</f>
        <v>5125</v>
      </c>
      <c r="D20" s="41">
        <f>D19*$B17</f>
        <v>5125</v>
      </c>
      <c r="E20" s="38">
        <f>E19*$B17</f>
        <v>5125</v>
      </c>
      <c r="F20" s="38"/>
      <c r="G20" s="39">
        <f>G19*$B17</f>
        <v>5125</v>
      </c>
    </row>
    <row r="21" spans="1:12" s="35" customFormat="1" ht="27" customHeight="1" x14ac:dyDescent="0.2">
      <c r="A21" s="30" t="s">
        <v>23</v>
      </c>
      <c r="B21" s="48">
        <v>3</v>
      </c>
      <c r="C21" s="62" t="s">
        <v>28</v>
      </c>
      <c r="D21" s="62"/>
      <c r="E21" s="62"/>
      <c r="F21" s="29" t="s">
        <v>29</v>
      </c>
      <c r="G21" s="59" t="s">
        <v>4</v>
      </c>
    </row>
    <row r="22" spans="1:12" s="35" customFormat="1" ht="12.75" customHeight="1" x14ac:dyDescent="0.2">
      <c r="A22" s="31" t="s">
        <v>26</v>
      </c>
      <c r="B22" s="65">
        <v>1</v>
      </c>
      <c r="C22" s="66"/>
      <c r="D22" s="66"/>
      <c r="E22" s="32" t="s">
        <v>27</v>
      </c>
      <c r="F22" s="63" t="s">
        <v>38</v>
      </c>
      <c r="G22" s="60"/>
    </row>
    <row r="23" spans="1:12" s="35" customFormat="1" ht="35.25" customHeight="1" x14ac:dyDescent="0.2">
      <c r="A23" s="31" t="s">
        <v>24</v>
      </c>
      <c r="B23" s="70" t="s">
        <v>32</v>
      </c>
      <c r="C23" s="71"/>
      <c r="D23" s="71"/>
      <c r="E23" s="72"/>
      <c r="F23" s="64"/>
      <c r="G23" s="61"/>
    </row>
    <row r="24" spans="1:12" s="35" customFormat="1" ht="15" x14ac:dyDescent="0.2">
      <c r="A24" s="31" t="s">
        <v>25</v>
      </c>
      <c r="B24" s="54"/>
      <c r="C24" s="45">
        <v>104700</v>
      </c>
      <c r="D24" s="45">
        <v>104700</v>
      </c>
      <c r="E24" s="45">
        <v>104700</v>
      </c>
      <c r="F24" s="15">
        <f>ROUND(SUM(C24:E24)/3,2)</f>
        <v>104700</v>
      </c>
      <c r="G24" s="36">
        <v>104700</v>
      </c>
    </row>
    <row r="25" spans="1:12" s="35" customFormat="1" ht="15.75" thickBot="1" x14ac:dyDescent="0.3">
      <c r="A25" s="37" t="s">
        <v>6</v>
      </c>
      <c r="B25" s="43"/>
      <c r="C25" s="40">
        <f>C24*$B22</f>
        <v>104700</v>
      </c>
      <c r="D25" s="41">
        <f>D24*$B22</f>
        <v>104700</v>
      </c>
      <c r="E25" s="38">
        <f>E24*$B22</f>
        <v>104700</v>
      </c>
      <c r="F25" s="38"/>
      <c r="G25" s="39">
        <f>G24*$B22</f>
        <v>104700</v>
      </c>
    </row>
    <row r="26" spans="1:12" ht="13.5" thickBot="1" x14ac:dyDescent="0.25">
      <c r="A26" s="53" t="s">
        <v>7</v>
      </c>
      <c r="B26" s="56"/>
      <c r="C26" s="55">
        <f>C15+C20+C25</f>
        <v>182200</v>
      </c>
      <c r="D26" s="55">
        <f t="shared" ref="D26:E26" si="0">D15+D20+D25</f>
        <v>182200</v>
      </c>
      <c r="E26" s="55">
        <f t="shared" si="0"/>
        <v>182200</v>
      </c>
      <c r="F26" s="18"/>
      <c r="G26" s="18"/>
      <c r="H26" s="3"/>
      <c r="I26" s="3"/>
      <c r="J26" s="3"/>
      <c r="K26" s="3"/>
    </row>
    <row r="27" spans="1:12" s="23" customFormat="1" ht="15" x14ac:dyDescent="0.25">
      <c r="A27" s="24" t="s">
        <v>34</v>
      </c>
      <c r="B27" s="24"/>
      <c r="C27" s="19"/>
      <c r="D27" s="19"/>
      <c r="E27" s="19"/>
      <c r="F27" s="20" t="s">
        <v>12</v>
      </c>
      <c r="G27" s="21">
        <f>G15+G20+G25</f>
        <v>182200</v>
      </c>
      <c r="H27" s="22"/>
      <c r="I27" s="22"/>
      <c r="J27" s="22"/>
      <c r="K27" s="22"/>
      <c r="L27" s="22"/>
    </row>
    <row r="28" spans="1:12" s="23" customFormat="1" ht="15" x14ac:dyDescent="0.25">
      <c r="A28" s="19"/>
      <c r="B28" s="19"/>
      <c r="C28" s="19"/>
      <c r="D28" s="19"/>
      <c r="E28" s="19"/>
      <c r="F28" s="20"/>
      <c r="G28" s="21"/>
      <c r="H28" s="22"/>
      <c r="I28" s="22"/>
      <c r="J28" s="22"/>
      <c r="K28" s="22"/>
      <c r="L28" s="22"/>
    </row>
    <row r="29" spans="1:12" s="25" customFormat="1" ht="15" customHeight="1" x14ac:dyDescent="0.25">
      <c r="A29" s="34" t="s">
        <v>15</v>
      </c>
      <c r="B29" s="69" t="s">
        <v>35</v>
      </c>
      <c r="C29" s="69"/>
      <c r="D29" s="69"/>
      <c r="E29" s="69"/>
      <c r="F29" s="69"/>
      <c r="G29" s="69"/>
      <c r="H29" s="69"/>
    </row>
    <row r="30" spans="1:12" s="25" customFormat="1" ht="15" customHeight="1" x14ac:dyDescent="0.25">
      <c r="A30" s="34" t="s">
        <v>16</v>
      </c>
      <c r="B30" s="69" t="s">
        <v>36</v>
      </c>
      <c r="C30" s="69"/>
      <c r="D30" s="69"/>
      <c r="E30" s="69"/>
      <c r="F30" s="69"/>
      <c r="G30" s="69"/>
      <c r="H30" s="69"/>
    </row>
    <row r="31" spans="1:12" s="25" customFormat="1" ht="15" customHeight="1" x14ac:dyDescent="0.25">
      <c r="A31" s="34" t="s">
        <v>17</v>
      </c>
      <c r="B31" s="69" t="s">
        <v>37</v>
      </c>
      <c r="C31" s="69"/>
      <c r="D31" s="69"/>
      <c r="E31" s="69"/>
      <c r="F31" s="69"/>
      <c r="G31" s="69"/>
      <c r="H31" s="69"/>
    </row>
    <row r="32" spans="1:12" s="23" customFormat="1" ht="15" x14ac:dyDescent="0.25">
      <c r="A32" s="19"/>
      <c r="B32" s="19"/>
      <c r="C32" s="19"/>
      <c r="D32" s="19"/>
      <c r="E32" s="19"/>
      <c r="F32" s="19"/>
      <c r="G32" s="19"/>
    </row>
    <row r="33" spans="1:11" ht="15" x14ac:dyDescent="0.25">
      <c r="A33" s="19" t="s">
        <v>13</v>
      </c>
      <c r="B33" s="19"/>
      <c r="C33" s="26"/>
      <c r="D33" s="26"/>
      <c r="E33" s="26"/>
      <c r="F33" s="26"/>
      <c r="G33" s="20" t="s">
        <v>14</v>
      </c>
      <c r="H33" s="3"/>
      <c r="I33" s="3"/>
      <c r="J33" s="3"/>
      <c r="K33" s="3"/>
    </row>
  </sheetData>
  <sheetProtection selectLockedCells="1" selectUnlockedCells="1"/>
  <mergeCells count="24">
    <mergeCell ref="C9:E9"/>
    <mergeCell ref="F12:F13"/>
    <mergeCell ref="B13:E13"/>
    <mergeCell ref="B12:D12"/>
    <mergeCell ref="C11:E11"/>
    <mergeCell ref="D6:G6"/>
    <mergeCell ref="A7:C7"/>
    <mergeCell ref="D7:G7"/>
    <mergeCell ref="D8:G8"/>
    <mergeCell ref="A8:C8"/>
    <mergeCell ref="B31:H31"/>
    <mergeCell ref="C21:E21"/>
    <mergeCell ref="B22:D22"/>
    <mergeCell ref="F22:F23"/>
    <mergeCell ref="B23:E23"/>
    <mergeCell ref="B29:H29"/>
    <mergeCell ref="B30:H30"/>
    <mergeCell ref="G11:G13"/>
    <mergeCell ref="G16:G18"/>
    <mergeCell ref="G21:G23"/>
    <mergeCell ref="C16:E16"/>
    <mergeCell ref="F17:F18"/>
    <mergeCell ref="B17:D17"/>
    <mergeCell ref="B18:E1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Дергилев Олег Владимирович</cp:lastModifiedBy>
  <cp:lastPrinted>2024-12-17T10:06:52Z</cp:lastPrinted>
  <dcterms:created xsi:type="dcterms:W3CDTF">2012-04-02T10:33:59Z</dcterms:created>
  <dcterms:modified xsi:type="dcterms:W3CDTF">2026-05-15T05:08:22Z</dcterms:modified>
</cp:coreProperties>
</file>